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3\ОО-2 2023 СВОД_НОУ\"/>
    </mc:Choice>
  </mc:AlternateContent>
  <bookViews>
    <workbookView xWindow="-120" yWindow="-120" windowWidth="17520" windowHeight="11160" tabRatio="915" activeTab="4"/>
  </bookViews>
  <sheets>
    <sheet name="Раздел 1.5" sheetId="6" r:id="rId1"/>
    <sheet name="г. Сызрань" sheetId="64" r:id="rId2"/>
    <sheet name="м.р. Ставропольский" sheetId="43" r:id="rId3"/>
    <sheet name="г. Тольятти" sheetId="71" r:id="rId4"/>
    <sheet name="г. Самара" sheetId="23" r:id="rId5"/>
    <sheet name="Spravichnik" sheetId="19" state="hidden" r:id="rId6"/>
    <sheet name="Флак" sheetId="20" state="hidden" r:id="rId7"/>
    <sheet name="Rezerv" sheetId="21" state="hidden" r:id="rId8"/>
  </sheets>
  <definedNames>
    <definedName name="data_r_1" localSheetId="3">#REF!</definedName>
    <definedName name="data_r_1">#REF!</definedName>
    <definedName name="data_r_10" localSheetId="3">#REF!</definedName>
    <definedName name="data_r_10">#REF!</definedName>
    <definedName name="data_r_11" localSheetId="3">#REF!</definedName>
    <definedName name="data_r_11">#REF!</definedName>
    <definedName name="data_r_12" localSheetId="3">#REF!</definedName>
    <definedName name="data_r_12">#REF!</definedName>
    <definedName name="data_r_13" localSheetId="3">#REF!</definedName>
    <definedName name="data_r_13">#REF!</definedName>
    <definedName name="data_r_14" localSheetId="3">#REF!</definedName>
    <definedName name="data_r_14">#REF!</definedName>
    <definedName name="data_r_15" localSheetId="3">#REF!</definedName>
    <definedName name="data_r_15">#REF!</definedName>
    <definedName name="data_r_16" localSheetId="3">#REF!</definedName>
    <definedName name="data_r_16">#REF!</definedName>
    <definedName name="data_r_17" localSheetId="3">#REF!</definedName>
    <definedName name="data_r_17">#REF!</definedName>
    <definedName name="data_r_2" localSheetId="3">#REF!</definedName>
    <definedName name="data_r_2">#REF!</definedName>
    <definedName name="data_r_3" localSheetId="3">#REF!</definedName>
    <definedName name="data_r_3">#REF!</definedName>
    <definedName name="data_r_4" localSheetId="3">#REF!</definedName>
    <definedName name="data_r_4">#REF!</definedName>
    <definedName name="data_r_5" localSheetId="4">'г. Самара'!$O$20:$U$31</definedName>
    <definedName name="data_r_5" localSheetId="1">'г. Сызрань'!$O$20:$U$31</definedName>
    <definedName name="data_r_5" localSheetId="3">'г. Тольятти'!$O$20:$U$31</definedName>
    <definedName name="data_r_5" localSheetId="2">'м.р. Ставропольский'!$O$20:$U$31</definedName>
    <definedName name="data_r_5">'Раздел 1.5'!$O$20:$U$31</definedName>
    <definedName name="data_r_6" localSheetId="3">#REF!</definedName>
    <definedName name="data_r_6">#REF!</definedName>
    <definedName name="data_r_7" localSheetId="3">#REF!</definedName>
    <definedName name="data_r_7">#REF!</definedName>
    <definedName name="data_r_8" localSheetId="3">#REF!</definedName>
    <definedName name="data_r_8">#REF!</definedName>
    <definedName name="data_r_9" localSheetId="3">#REF!</definedName>
    <definedName name="data_r_9">#REF!</definedName>
    <definedName name="P_1" localSheetId="3">#REF!</definedName>
    <definedName name="P_1">#REF!</definedName>
    <definedName name="P_2" localSheetId="3">#REF!</definedName>
    <definedName name="P_2">#REF!</definedName>
    <definedName name="P_3" localSheetId="3">#REF!</definedName>
    <definedName name="P_3">#REF!</definedName>
    <definedName name="P_4" localSheetId="3">#REF!</definedName>
    <definedName name="P_4">#REF!</definedName>
    <definedName name="P_5" localSheetId="3">#REF!</definedName>
    <definedName name="P_5">#REF!</definedName>
    <definedName name="P_6" localSheetId="3">#REF!</definedName>
    <definedName name="P_6">#REF!</definedName>
    <definedName name="P_7" localSheetId="3">#REF!</definedName>
    <definedName name="P_7">#REF!</definedName>
    <definedName name="P_8" localSheetId="4">#REF!</definedName>
    <definedName name="P_8" localSheetId="1">#REF!</definedName>
    <definedName name="P_8" localSheetId="3">#REF!</definedName>
    <definedName name="P_8" localSheetId="2">#REF!</definedName>
    <definedName name="P_8">#REF!</definedName>
    <definedName name="razdel_01" localSheetId="3">#REF!</definedName>
    <definedName name="razdel_01">#REF!</definedName>
    <definedName name="razdel_02" localSheetId="3">#REF!</definedName>
    <definedName name="razdel_02">#REF!</definedName>
    <definedName name="razdel_03" localSheetId="3">#REF!</definedName>
    <definedName name="razdel_03">#REF!</definedName>
    <definedName name="razdel_04" localSheetId="3">#REF!</definedName>
    <definedName name="razdel_04">#REF!</definedName>
    <definedName name="razdel_05" localSheetId="4">'г. Самара'!$P$20:$U$31</definedName>
    <definedName name="razdel_05" localSheetId="1">'г. Сызрань'!$P$20:$U$31</definedName>
    <definedName name="razdel_05" localSheetId="3">'г. Тольятти'!$P$20:$U$31</definedName>
    <definedName name="razdel_05" localSheetId="2">'м.р. Ставропольский'!$P$20:$U$31</definedName>
    <definedName name="razdel_05">'Раздел 1.5'!$P$20:$U$31</definedName>
    <definedName name="razdel_06" localSheetId="3">#REF!</definedName>
    <definedName name="razdel_06">#REF!</definedName>
    <definedName name="razdel_07" localSheetId="3">#REF!</definedName>
    <definedName name="razdel_07">#REF!</definedName>
    <definedName name="razdel_08" localSheetId="3">#REF!</definedName>
    <definedName name="razdel_08">#REF!</definedName>
    <definedName name="razdel_09" localSheetId="3">#REF!</definedName>
    <definedName name="razdel_09">#REF!</definedName>
    <definedName name="razdel_10" localSheetId="3">#REF!</definedName>
    <definedName name="razdel_10">#REF!</definedName>
    <definedName name="razdel_11" localSheetId="3">#REF!</definedName>
    <definedName name="razdel_11">#REF!</definedName>
    <definedName name="razdel_12" localSheetId="3">#REF!</definedName>
    <definedName name="razdel_12">#REF!</definedName>
    <definedName name="razdel_13" localSheetId="3">#REF!</definedName>
    <definedName name="razdel_13">#REF!</definedName>
    <definedName name="razdel_14" localSheetId="3">#REF!</definedName>
    <definedName name="razdel_14">#REF!</definedName>
    <definedName name="razdel_15" localSheetId="3">#REF!</definedName>
    <definedName name="razdel_15">#REF!</definedName>
    <definedName name="razdel_16" localSheetId="3">#REF!</definedName>
    <definedName name="razdel_16">#REF!</definedName>
    <definedName name="razdel_17" localSheetId="3">#REF!</definedName>
    <definedName name="razdel_17">#REF!</definedName>
    <definedName name="year" localSheetId="3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31" i="71" l="1"/>
  <c r="P30" i="71"/>
  <c r="P29" i="71"/>
  <c r="P28" i="71"/>
  <c r="P27" i="71"/>
  <c r="P26" i="71"/>
  <c r="P25" i="71"/>
  <c r="P31" i="64" l="1"/>
  <c r="P30" i="64"/>
  <c r="P29" i="64"/>
  <c r="P28" i="64"/>
  <c r="P27" i="64"/>
  <c r="P26" i="64"/>
  <c r="P25" i="64"/>
  <c r="P24" i="64"/>
  <c r="P23" i="64"/>
  <c r="P22" i="64"/>
  <c r="P21" i="64" s="1"/>
  <c r="P31" i="43" l="1"/>
  <c r="P30" i="43"/>
  <c r="P29" i="43"/>
  <c r="P28" i="43"/>
  <c r="P27" i="43"/>
  <c r="P26" i="43"/>
  <c r="P25" i="43"/>
  <c r="P24" i="43"/>
  <c r="P23" i="43"/>
  <c r="P22" i="43"/>
  <c r="P21" i="43"/>
  <c r="P22" i="6" l="1"/>
  <c r="Q22" i="6"/>
  <c r="R22" i="6"/>
  <c r="S22" i="6"/>
  <c r="T22" i="6"/>
  <c r="U22" i="6"/>
  <c r="P23" i="6"/>
  <c r="Q23" i="6"/>
  <c r="R23" i="6"/>
  <c r="S23" i="6"/>
  <c r="T23" i="6"/>
  <c r="U23" i="6"/>
  <c r="P24" i="6"/>
  <c r="Q24" i="6"/>
  <c r="R24" i="6"/>
  <c r="S24" i="6"/>
  <c r="T24" i="6"/>
  <c r="U24" i="6"/>
  <c r="P25" i="6"/>
  <c r="Q25" i="6"/>
  <c r="R25" i="6"/>
  <c r="S25" i="6"/>
  <c r="T25" i="6"/>
  <c r="U25" i="6"/>
  <c r="P26" i="6"/>
  <c r="Q26" i="6"/>
  <c r="R26" i="6"/>
  <c r="S26" i="6"/>
  <c r="T26" i="6"/>
  <c r="U26" i="6"/>
  <c r="P27" i="6"/>
  <c r="Q27" i="6"/>
  <c r="R27" i="6"/>
  <c r="S27" i="6"/>
  <c r="T27" i="6"/>
  <c r="U27" i="6"/>
  <c r="P28" i="6"/>
  <c r="Q28" i="6"/>
  <c r="R28" i="6"/>
  <c r="S28" i="6"/>
  <c r="T28" i="6"/>
  <c r="U28" i="6"/>
  <c r="P29" i="6"/>
  <c r="Q29" i="6"/>
  <c r="R29" i="6"/>
  <c r="S29" i="6"/>
  <c r="T29" i="6"/>
  <c r="U29" i="6"/>
  <c r="P30" i="6"/>
  <c r="Q30" i="6"/>
  <c r="R30" i="6"/>
  <c r="S30" i="6"/>
  <c r="T30" i="6"/>
  <c r="U30" i="6"/>
  <c r="P31" i="6"/>
  <c r="Q31" i="6"/>
  <c r="R31" i="6"/>
  <c r="S31" i="6"/>
  <c r="T31" i="6"/>
  <c r="U31" i="6"/>
  <c r="Q21" i="6"/>
  <c r="R21" i="6"/>
  <c r="S21" i="6"/>
  <c r="T21" i="6"/>
  <c r="U21" i="6"/>
  <c r="P21" i="6"/>
</calcChain>
</file>

<file path=xl/sharedStrings.xml><?xml version="1.0" encoding="utf-8"?>
<sst xmlns="http://schemas.openxmlformats.org/spreadsheetml/2006/main" count="110" uniqueCount="22">
  <si>
    <t>Наименование показателей</t>
  </si>
  <si>
    <t>№
строки</t>
  </si>
  <si>
    <t>Код по ОКЕИ: квадратный метр – 055 (в целых)</t>
  </si>
  <si>
    <t>Всего (сумма граф 5, 6, 7, 8)</t>
  </si>
  <si>
    <t>в том числе площадь, сданная в аренду и (или) субаренду</t>
  </si>
  <si>
    <t>Из гр. 3 площадь,  по форме владения (пользования)</t>
  </si>
  <si>
    <t xml:space="preserve"> на правах собственности</t>
  </si>
  <si>
    <t>в оперативном  управлении</t>
  </si>
  <si>
    <t>арендованная</t>
  </si>
  <si>
    <t>другие формы владения</t>
  </si>
  <si>
    <t xml:space="preserve">         из нее площадь  спортивных сооружений </t>
  </si>
  <si>
    <t xml:space="preserve">      учебно-вспомогательная</t>
  </si>
  <si>
    <t xml:space="preserve">      подсобная</t>
  </si>
  <si>
    <t>1.5. Наличие и использование площадей</t>
  </si>
  <si>
    <t>Общая площадь земельного участка - всего</t>
  </si>
  <si>
    <t xml:space="preserve">   из нее площадь:
      физкультурно-спортивной зоны</t>
  </si>
  <si>
    <t xml:space="preserve">      учебно-опытного участка</t>
  </si>
  <si>
    <t xml:space="preserve">      подсобного сельского хозяйства</t>
  </si>
  <si>
    <t xml:space="preserve">      прочих зданий (помещений)</t>
  </si>
  <si>
    <t xml:space="preserve">   в том числе площадь по целям использования:
      учебная</t>
  </si>
  <si>
    <t>Общая площадь зданий (помещений) – всего
(сумма строк 02, 04, 06,07)</t>
  </si>
  <si>
    <t xml:space="preserve">         из нее площадь, занимаемая библиотекой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</si>
</sst>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3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</cellStyleXfs>
  <cellXfs count="24">
    <xf numFmtId="0" fontId="0" fillId="0" borderId="0" xfId="0"/>
    <xf numFmtId="3" fontId="19" fillId="18" borderId="10" xfId="0" applyNumberFormat="1" applyFont="1" applyFill="1" applyBorder="1" applyAlignment="1" applyProtection="1">
      <alignment horizontal="right" wrapText="1"/>
      <protection locked="0"/>
    </xf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20" fillId="0" borderId="10" xfId="0" applyFont="1" applyBorder="1" applyAlignment="1">
      <alignment wrapText="1"/>
    </xf>
    <xf numFmtId="0" fontId="20" fillId="0" borderId="10" xfId="0" applyFont="1" applyBorder="1" applyAlignment="1">
      <alignment vertical="center" wrapText="1"/>
    </xf>
    <xf numFmtId="164" fontId="20" fillId="0" borderId="10" xfId="0" applyNumberFormat="1" applyFont="1" applyBorder="1" applyAlignment="1">
      <alignment horizontal="center" wrapText="1"/>
    </xf>
    <xf numFmtId="0" fontId="20" fillId="0" borderId="10" xfId="0" applyFont="1" applyBorder="1" applyAlignment="1">
      <alignment horizontal="left" vertical="center" wrapText="1"/>
    </xf>
    <xf numFmtId="0" fontId="20" fillId="0" borderId="10" xfId="0" applyFont="1" applyBorder="1"/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vertical="center" wrapText="1"/>
    </xf>
    <xf numFmtId="0" fontId="20" fillId="0" borderId="10" xfId="0" applyFont="1" applyBorder="1" applyAlignment="1">
      <alignment horizontal="center" vertical="top" wrapText="1"/>
    </xf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3" fontId="20" fillId="0" borderId="0" xfId="0" applyNumberFormat="1" applyFont="1"/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22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3" fontId="22" fillId="18" borderId="10" xfId="0" applyNumberFormat="1" applyFont="1" applyFill="1" applyBorder="1" applyAlignment="1" applyProtection="1">
      <alignment horizontal="center" wrapText="1"/>
      <protection locked="0"/>
    </xf>
    <xf numFmtId="0" fontId="21" fillId="0" borderId="0" xfId="0" applyFont="1" applyAlignment="1">
      <alignment horizontal="center" vertical="center"/>
    </xf>
    <xf numFmtId="0" fontId="20" fillId="0" borderId="11" xfId="0" applyFont="1" applyBorder="1" applyAlignment="1">
      <alignment horizontal="right"/>
    </xf>
    <xf numFmtId="0" fontId="20" fillId="0" borderId="10" xfId="0" applyFont="1" applyBorder="1" applyAlignment="1">
      <alignment horizontal="center"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U31"/>
  <sheetViews>
    <sheetView showGridLines="0" topLeftCell="O16" zoomScale="90" zoomScaleNormal="90" workbookViewId="0">
      <selection activeCell="W29" sqref="W28:W29"/>
    </sheetView>
  </sheetViews>
  <sheetFormatPr defaultColWidth="9.140625" defaultRowHeight="12.75" x14ac:dyDescent="0.2"/>
  <cols>
    <col min="1" max="1" width="40.7109375" style="2" customWidth="1"/>
    <col min="2" max="14" width="2.7109375" style="2" hidden="1" customWidth="1"/>
    <col min="15" max="15" width="6.42578125" style="2" bestFit="1" customWidth="1"/>
    <col min="16" max="21" width="15.7109375" style="2" customWidth="1"/>
    <col min="22" max="16384" width="9.140625" style="2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1" t="s">
        <v>13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</row>
    <row r="17" spans="1:21" x14ac:dyDescent="0.2">
      <c r="A17" s="22" t="s">
        <v>2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</row>
    <row r="18" spans="1:21" ht="22.5" customHeight="1" x14ac:dyDescent="0.2">
      <c r="A18" s="23" t="s">
        <v>0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3" t="s">
        <v>1</v>
      </c>
      <c r="P18" s="23" t="s">
        <v>3</v>
      </c>
      <c r="Q18" s="23" t="s">
        <v>4</v>
      </c>
      <c r="R18" s="23" t="s">
        <v>5</v>
      </c>
      <c r="S18" s="23"/>
      <c r="T18" s="23"/>
      <c r="U18" s="23"/>
    </row>
    <row r="19" spans="1:21" ht="30" customHeight="1" x14ac:dyDescent="0.2">
      <c r="A19" s="2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3"/>
      <c r="P19" s="23"/>
      <c r="Q19" s="23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>
        <v>2</v>
      </c>
      <c r="P20" s="4">
        <v>3</v>
      </c>
      <c r="Q20" s="4">
        <v>4</v>
      </c>
      <c r="R20" s="4">
        <v>5</v>
      </c>
      <c r="S20" s="4">
        <v>6</v>
      </c>
      <c r="T20" s="4">
        <v>7</v>
      </c>
      <c r="U20" s="4">
        <v>8</v>
      </c>
    </row>
    <row r="21" spans="1:21" ht="25.5" x14ac:dyDescent="0.25">
      <c r="A21" s="12" t="s">
        <v>20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7">
        <v>1</v>
      </c>
      <c r="P21" s="20">
        <f>'г. Сызрань'!P21+'м.р. Ставропольский'!P21+'г. Тольятти'!P21+'г. Самара'!P21</f>
        <v>68396</v>
      </c>
      <c r="Q21" s="19">
        <f>'г. Сызрань'!Q21+'м.р. Ставропольский'!Q21+'г. Тольятти'!Q21+'г. Самара'!Q21</f>
        <v>3091</v>
      </c>
      <c r="R21" s="19">
        <f>'г. Сызрань'!R21+'м.р. Ставропольский'!R21+'г. Тольятти'!R21+'г. Самара'!R21</f>
        <v>5078</v>
      </c>
      <c r="S21" s="19">
        <f>'г. Сызрань'!S21+'м.р. Ставропольский'!S21+'г. Тольятти'!S21+'г. Самара'!S21</f>
        <v>3212</v>
      </c>
      <c r="T21" s="19">
        <f>'г. Сызрань'!T21+'м.р. Ставропольский'!T21+'г. Тольятти'!T21+'г. Самара'!T21</f>
        <v>39181</v>
      </c>
      <c r="U21" s="19">
        <f>'г. Сызрань'!U21+'м.р. Ставропольский'!U21+'г. Тольятти'!U21+'г. Самара'!U21</f>
        <v>20925</v>
      </c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20">
        <f>'г. Сызрань'!P22+'м.р. Ставропольский'!P22+'г. Тольятти'!P22+'г. Самара'!P22</f>
        <v>27212</v>
      </c>
      <c r="Q22" s="19">
        <f>'г. Сызрань'!Q22+'м.р. Ставропольский'!Q22+'г. Тольятти'!Q22+'г. Самара'!Q22</f>
        <v>1642</v>
      </c>
      <c r="R22" s="19">
        <f>'г. Сызрань'!R22+'м.р. Ставропольский'!R22+'г. Тольятти'!R22+'г. Самара'!R22</f>
        <v>2864</v>
      </c>
      <c r="S22" s="19">
        <f>'г. Сызрань'!S22+'м.р. Ставропольский'!S22+'г. Тольятти'!S22+'г. Самара'!S22</f>
        <v>826</v>
      </c>
      <c r="T22" s="19">
        <f>'г. Сызрань'!T22+'м.р. Ставропольский'!T22+'г. Тольятти'!T22+'г. Самара'!T22</f>
        <v>15057</v>
      </c>
      <c r="U22" s="19">
        <f>'г. Сызрань'!U22+'м.р. Ставропольский'!U22+'г. Тольятти'!U22+'г. Самара'!U22</f>
        <v>8465</v>
      </c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20">
        <f>'г. Сызрань'!P23+'м.р. Ставропольский'!P23+'г. Тольятти'!P23+'г. Самара'!P23</f>
        <v>4893</v>
      </c>
      <c r="Q23" s="19">
        <f>'г. Сызрань'!Q23+'м.р. Ставропольский'!Q23+'г. Тольятти'!Q23+'г. Самара'!Q23</f>
        <v>324</v>
      </c>
      <c r="R23" s="19">
        <f>'г. Сызрань'!R23+'м.р. Ставропольский'!R23+'г. Тольятти'!R23+'г. Самара'!R23</f>
        <v>655</v>
      </c>
      <c r="S23" s="19">
        <f>'г. Сызрань'!S23+'м.р. Ставропольский'!S23+'г. Тольятти'!S23+'г. Самара'!S23</f>
        <v>216</v>
      </c>
      <c r="T23" s="19">
        <f>'г. Сызрань'!T23+'м.р. Ставропольский'!T23+'г. Тольятти'!T23+'г. Самара'!T23</f>
        <v>3093</v>
      </c>
      <c r="U23" s="19">
        <f>'г. Сызрань'!U23+'м.р. Ставропольский'!U23+'г. Тольятти'!U23+'г. Самара'!U23</f>
        <v>929</v>
      </c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20">
        <f>'г. Сызрань'!P24+'м.р. Ставропольский'!P24+'г. Тольятти'!P24+'г. Самара'!P24</f>
        <v>11683</v>
      </c>
      <c r="Q24" s="19">
        <f>'г. Сызрань'!Q24+'м.р. Ставропольский'!Q24+'г. Тольятти'!Q24+'г. Самара'!Q24</f>
        <v>543</v>
      </c>
      <c r="R24" s="19">
        <f>'г. Сызрань'!R24+'м.р. Ставропольский'!R24+'г. Тольятти'!R24+'г. Самара'!R24</f>
        <v>818</v>
      </c>
      <c r="S24" s="19">
        <f>'г. Сызрань'!S24+'м.р. Ставропольский'!S24+'г. Тольятти'!S24+'г. Самара'!S24</f>
        <v>1186</v>
      </c>
      <c r="T24" s="19">
        <f>'г. Сызрань'!T24+'м.р. Ставропольский'!T24+'г. Тольятти'!T24+'г. Самара'!T24</f>
        <v>4985</v>
      </c>
      <c r="U24" s="19">
        <f>'г. Сызрань'!U24+'м.р. Ставропольский'!U24+'г. Тольятти'!U24+'г. Самара'!U24</f>
        <v>4694</v>
      </c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20">
        <f>'г. Сызрань'!P25+'м.р. Ставропольский'!P25+'г. Тольятти'!P25+'г. Самара'!P25</f>
        <v>758</v>
      </c>
      <c r="Q25" s="19">
        <f>'г. Сызрань'!Q25+'м.р. Ставропольский'!Q25+'г. Тольятти'!Q25+'г. Самара'!Q25</f>
        <v>147</v>
      </c>
      <c r="R25" s="19">
        <f>'г. Сызрань'!R25+'м.р. Ставропольский'!R25+'г. Тольятти'!R25+'г. Самара'!R25</f>
        <v>147</v>
      </c>
      <c r="S25" s="19">
        <f>'г. Сызрань'!S25+'м.р. Ставропольский'!S25+'г. Тольятти'!S25+'г. Самара'!S25</f>
        <v>0</v>
      </c>
      <c r="T25" s="19">
        <f>'г. Сызрань'!T25+'м.р. Ставропольский'!T25+'г. Тольятти'!T25+'г. Самара'!T25</f>
        <v>404</v>
      </c>
      <c r="U25" s="19">
        <f>'г. Сызрань'!U25+'м.р. Ставропольский'!U25+'г. Тольятти'!U25+'г. Самара'!U25</f>
        <v>207</v>
      </c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20">
        <f>'г. Сызрань'!P26+'м.р. Ставропольский'!P26+'г. Тольятти'!P26+'г. Самара'!P26</f>
        <v>20229</v>
      </c>
      <c r="Q26" s="19">
        <f>'г. Сызрань'!Q26+'м.р. Ставропольский'!Q26+'г. Тольятти'!Q26+'г. Самара'!Q26</f>
        <v>906</v>
      </c>
      <c r="R26" s="19">
        <f>'г. Сызрань'!R26+'м.р. Ставропольский'!R26+'г. Тольятти'!R26+'г. Самара'!R26</f>
        <v>1396</v>
      </c>
      <c r="S26" s="19">
        <f>'г. Сызрань'!S26+'м.р. Ставропольский'!S26+'г. Тольятти'!S26+'г. Самара'!S26</f>
        <v>1102</v>
      </c>
      <c r="T26" s="19">
        <f>'г. Сызрань'!T26+'м.р. Ставропольский'!T26+'г. Тольятти'!T26+'г. Самара'!T26</f>
        <v>11116</v>
      </c>
      <c r="U26" s="19">
        <f>'г. Сызрань'!U26+'м.р. Ставропольский'!U26+'г. Тольятти'!U26+'г. Самара'!U26</f>
        <v>6615</v>
      </c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20">
        <f>'г. Сызрань'!P27+'м.р. Ставропольский'!P27+'г. Тольятти'!P27+'г. Самара'!P27</f>
        <v>9272</v>
      </c>
      <c r="Q27" s="19">
        <f>'г. Сызрань'!Q27+'м.р. Ставропольский'!Q27+'г. Тольятти'!Q27+'г. Самара'!Q27</f>
        <v>0</v>
      </c>
      <c r="R27" s="19">
        <f>'г. Сызрань'!R27+'м.р. Ставропольский'!R27+'г. Тольятти'!R27+'г. Самара'!R27</f>
        <v>0</v>
      </c>
      <c r="S27" s="19">
        <f>'г. Сызрань'!S27+'м.р. Ставропольский'!S27+'г. Тольятти'!S27+'г. Самара'!S27</f>
        <v>98</v>
      </c>
      <c r="T27" s="19">
        <f>'г. Сызрань'!T27+'м.р. Ставропольский'!T27+'г. Тольятти'!T27+'г. Самара'!T27</f>
        <v>8023</v>
      </c>
      <c r="U27" s="19">
        <f>'г. Сызрань'!U27+'м.р. Ставропольский'!U27+'г. Тольятти'!U27+'г. Самара'!U27</f>
        <v>1151</v>
      </c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20">
        <f>'г. Сызрань'!P28+'м.р. Ставропольский'!P28+'г. Тольятти'!P28+'г. Самара'!P28</f>
        <v>106938</v>
      </c>
      <c r="Q28" s="19">
        <f>'г. Сызрань'!Q28+'м.р. Ставропольский'!Q28+'г. Тольятти'!Q28+'г. Самара'!Q28</f>
        <v>0</v>
      </c>
      <c r="R28" s="19">
        <f>'г. Сызрань'!R28+'м.р. Ставропольский'!R28+'г. Тольятти'!R28+'г. Самара'!R28</f>
        <v>9679</v>
      </c>
      <c r="S28" s="19">
        <f>'г. Сызрань'!S28+'м.р. Ставропольский'!S28+'г. Тольятти'!S28+'г. Самара'!S28</f>
        <v>10760</v>
      </c>
      <c r="T28" s="19">
        <f>'г. Сызрань'!T28+'м.р. Ставропольский'!T28+'г. Тольятти'!T28+'г. Самара'!T28</f>
        <v>36209</v>
      </c>
      <c r="U28" s="19">
        <f>'г. Сызрань'!U28+'м.р. Ставропольский'!U28+'г. Тольятти'!U28+'г. Самара'!U28</f>
        <v>50290</v>
      </c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20">
        <f>'г. Сызрань'!P29+'м.р. Ставропольский'!P29+'г. Тольятти'!P29+'г. Самара'!P29</f>
        <v>6187</v>
      </c>
      <c r="Q29" s="19">
        <f>'г. Сызрань'!Q29+'м.р. Ставропольский'!Q29+'г. Тольятти'!Q29+'г. Самара'!Q29</f>
        <v>0</v>
      </c>
      <c r="R29" s="19">
        <f>'г. Сызрань'!R29+'м.р. Ставропольский'!R29+'г. Тольятти'!R29+'г. Самара'!R29</f>
        <v>597</v>
      </c>
      <c r="S29" s="19">
        <f>'г. Сызрань'!S29+'м.р. Ставропольский'!S29+'г. Тольятти'!S29+'г. Самара'!S29</f>
        <v>770</v>
      </c>
      <c r="T29" s="19">
        <f>'г. Сызрань'!T29+'м.р. Ставропольский'!T29+'г. Тольятти'!T29+'г. Самара'!T29</f>
        <v>4036</v>
      </c>
      <c r="U29" s="19">
        <f>'г. Сызрань'!U29+'м.р. Ставропольский'!U29+'г. Тольятти'!U29+'г. Самара'!U29</f>
        <v>784</v>
      </c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20">
        <f>'г. Сызрань'!P30+'м.р. Ставропольский'!P30+'г. Тольятти'!P30+'г. Самара'!P30</f>
        <v>18</v>
      </c>
      <c r="Q30" s="19">
        <f>'г. Сызрань'!Q30+'м.р. Ставропольский'!Q30+'г. Тольятти'!Q30+'г. Самара'!Q30</f>
        <v>0</v>
      </c>
      <c r="R30" s="19">
        <f>'г. Сызрань'!R30+'м.р. Ставропольский'!R30+'г. Тольятти'!R30+'г. Самара'!R30</f>
        <v>0</v>
      </c>
      <c r="S30" s="19">
        <f>'г. Сызрань'!S30+'м.р. Ставропольский'!S30+'г. Тольятти'!S30+'г. Самара'!S30</f>
        <v>0</v>
      </c>
      <c r="T30" s="19">
        <f>'г. Сызрань'!T30+'м.р. Ставропольский'!T30+'г. Тольятти'!T30+'г. Самара'!T30</f>
        <v>0</v>
      </c>
      <c r="U30" s="19">
        <f>'г. Сызрань'!U30+'м.р. Ставропольский'!U30+'г. Тольятти'!U30+'г. Самара'!U30</f>
        <v>18</v>
      </c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20">
        <f>'г. Сызрань'!P31+'м.р. Ставропольский'!P31+'г. Тольятти'!P31+'г. Самара'!P31</f>
        <v>0</v>
      </c>
      <c r="Q31" s="19">
        <f>'г. Сызрань'!Q31+'м.р. Ставропольский'!Q31+'г. Тольятти'!Q31+'г. Самара'!Q31</f>
        <v>0</v>
      </c>
      <c r="R31" s="19">
        <f>'г. Сызрань'!R31+'м.р. Ставропольский'!R31+'г. Тольятти'!R31+'г. Самара'!R31</f>
        <v>0</v>
      </c>
      <c r="S31" s="19">
        <f>'г. Сызрань'!S31+'м.р. Ставропольский'!S31+'г. Тольятти'!S31+'г. Самара'!S31</f>
        <v>0</v>
      </c>
      <c r="T31" s="19">
        <f>'г. Сызрань'!T31+'м.р. Ставропольский'!T31+'г. Тольятти'!T31+'г. Самара'!T31</f>
        <v>0</v>
      </c>
      <c r="U31" s="19">
        <f>'г. Сызрань'!U31+'м.р. Ставропольский'!U31+'г. Тольятти'!U31+'г. Самара'!U31</f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3"/>
  <sheetViews>
    <sheetView showGridLines="0" topLeftCell="A16" zoomScale="90" zoomScaleNormal="90" workbookViewId="0">
      <selection activeCell="P21" sqref="P21:T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1" t="s">
        <v>13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</row>
    <row r="17" spans="1:21" x14ac:dyDescent="0.2">
      <c r="A17" s="22" t="s">
        <v>2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</row>
    <row r="18" spans="1:21" ht="22.5" customHeight="1" x14ac:dyDescent="0.2">
      <c r="A18" s="23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3" t="s">
        <v>1</v>
      </c>
      <c r="P18" s="23" t="s">
        <v>3</v>
      </c>
      <c r="Q18" s="23" t="s">
        <v>4</v>
      </c>
      <c r="R18" s="23" t="s">
        <v>5</v>
      </c>
      <c r="S18" s="23"/>
      <c r="T18" s="23"/>
      <c r="U18" s="23"/>
    </row>
    <row r="19" spans="1:21" ht="30" customHeight="1" x14ac:dyDescent="0.2">
      <c r="A19" s="2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3"/>
      <c r="P19" s="23"/>
      <c r="Q19" s="23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8">
        <f>P22+P24+P26+P27</f>
        <v>3522</v>
      </c>
      <c r="Q21" s="17"/>
      <c r="R21" s="17"/>
      <c r="S21" s="17"/>
      <c r="T21" s="1">
        <v>3522</v>
      </c>
      <c r="U21" s="1"/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8">
        <f>R22+S22+T22+U22</f>
        <v>1543</v>
      </c>
      <c r="Q22" s="17"/>
      <c r="R22" s="17"/>
      <c r="S22" s="17"/>
      <c r="T22" s="1">
        <v>1543</v>
      </c>
      <c r="U22" s="1"/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8">
        <f t="shared" ref="P23:P31" si="0">R23+S23+T23+U23</f>
        <v>333</v>
      </c>
      <c r="Q23" s="17"/>
      <c r="R23" s="17"/>
      <c r="S23" s="17"/>
      <c r="T23" s="1">
        <v>333</v>
      </c>
      <c r="U23" s="1"/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8">
        <f t="shared" si="0"/>
        <v>391</v>
      </c>
      <c r="Q24" s="17"/>
      <c r="R24" s="17"/>
      <c r="S24" s="17"/>
      <c r="T24" s="1">
        <v>391</v>
      </c>
      <c r="U24" s="1"/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8">
        <f t="shared" si="0"/>
        <v>57</v>
      </c>
      <c r="Q25" s="17"/>
      <c r="R25" s="17"/>
      <c r="S25" s="17"/>
      <c r="T25" s="1">
        <v>57</v>
      </c>
      <c r="U25" s="1"/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8">
        <f t="shared" si="0"/>
        <v>1588</v>
      </c>
      <c r="Q26" s="17"/>
      <c r="R26" s="17"/>
      <c r="S26" s="17"/>
      <c r="T26" s="1">
        <v>1588</v>
      </c>
      <c r="U26" s="1"/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8">
        <f t="shared" si="0"/>
        <v>0</v>
      </c>
      <c r="Q27" s="17"/>
      <c r="R27" s="17"/>
      <c r="S27" s="17"/>
      <c r="T27" s="1">
        <v>0</v>
      </c>
      <c r="U27" s="1"/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8">
        <f t="shared" si="0"/>
        <v>5429</v>
      </c>
      <c r="Q28" s="17"/>
      <c r="R28" s="17"/>
      <c r="S28" s="17"/>
      <c r="T28" s="1">
        <v>5429</v>
      </c>
      <c r="U28" s="1"/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8">
        <f t="shared" si="0"/>
        <v>540</v>
      </c>
      <c r="Q29" s="17"/>
      <c r="R29" s="17"/>
      <c r="S29" s="17"/>
      <c r="T29" s="1">
        <v>540</v>
      </c>
      <c r="U29" s="1"/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8">
        <f t="shared" si="0"/>
        <v>0</v>
      </c>
      <c r="Q30" s="17"/>
      <c r="R30" s="17"/>
      <c r="S30" s="17"/>
      <c r="T30" s="1">
        <v>0</v>
      </c>
      <c r="U30" s="1"/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8">
        <f t="shared" si="0"/>
        <v>0</v>
      </c>
      <c r="Q31" s="17"/>
      <c r="R31" s="17"/>
      <c r="S31" s="17"/>
      <c r="T31" s="1">
        <v>0</v>
      </c>
      <c r="U31" s="1"/>
    </row>
    <row r="33" spans="16:21" x14ac:dyDescent="0.2">
      <c r="P33" s="16"/>
      <c r="Q33" s="16"/>
      <c r="R33" s="16"/>
      <c r="S33" s="16"/>
      <c r="T33" s="16"/>
      <c r="U33" s="16"/>
    </row>
    <row r="34" spans="16:21" x14ac:dyDescent="0.2">
      <c r="P34" s="16"/>
      <c r="Q34" s="16"/>
      <c r="R34" s="16"/>
      <c r="S34" s="16"/>
      <c r="T34" s="16"/>
      <c r="U34" s="16"/>
    </row>
    <row r="35" spans="16:21" x14ac:dyDescent="0.2">
      <c r="P35" s="16"/>
      <c r="Q35" s="16"/>
      <c r="R35" s="16"/>
      <c r="S35" s="16"/>
      <c r="T35" s="16"/>
      <c r="U35" s="16"/>
    </row>
    <row r="36" spans="16:21" x14ac:dyDescent="0.2">
      <c r="P36" s="16"/>
      <c r="Q36" s="16"/>
      <c r="R36" s="16"/>
      <c r="S36" s="16"/>
      <c r="T36" s="16"/>
      <c r="U36" s="16"/>
    </row>
    <row r="37" spans="16:21" x14ac:dyDescent="0.2">
      <c r="P37" s="16"/>
      <c r="Q37" s="16"/>
      <c r="R37" s="16"/>
      <c r="S37" s="16"/>
      <c r="T37" s="16"/>
      <c r="U37" s="16"/>
    </row>
    <row r="38" spans="16:21" x14ac:dyDescent="0.2">
      <c r="P38" s="16"/>
      <c r="Q38" s="16"/>
      <c r="R38" s="16"/>
      <c r="S38" s="16"/>
      <c r="T38" s="16"/>
      <c r="U38" s="16"/>
    </row>
    <row r="39" spans="16:21" x14ac:dyDescent="0.2">
      <c r="P39" s="16"/>
      <c r="Q39" s="16"/>
      <c r="R39" s="16"/>
      <c r="S39" s="16"/>
      <c r="T39" s="16"/>
      <c r="U39" s="16"/>
    </row>
    <row r="40" spans="16:21" x14ac:dyDescent="0.2">
      <c r="P40" s="16"/>
      <c r="Q40" s="16"/>
      <c r="R40" s="16"/>
      <c r="S40" s="16"/>
      <c r="T40" s="16"/>
      <c r="U40" s="16"/>
    </row>
    <row r="41" spans="16:21" x14ac:dyDescent="0.2">
      <c r="P41" s="16"/>
      <c r="Q41" s="16"/>
      <c r="R41" s="16"/>
      <c r="S41" s="16"/>
      <c r="T41" s="16"/>
      <c r="U41" s="16"/>
    </row>
    <row r="42" spans="16:21" x14ac:dyDescent="0.2">
      <c r="P42" s="16"/>
      <c r="Q42" s="16"/>
      <c r="R42" s="16"/>
      <c r="S42" s="16"/>
      <c r="T42" s="16"/>
      <c r="U42" s="16"/>
    </row>
    <row r="43" spans="16:21" x14ac:dyDescent="0.2">
      <c r="P43" s="16"/>
      <c r="Q43" s="16"/>
      <c r="R43" s="16"/>
      <c r="S43" s="16"/>
      <c r="T43" s="16"/>
      <c r="U43" s="16"/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5"/>
  <sheetViews>
    <sheetView showGridLines="0" topLeftCell="A19" zoomScale="90" zoomScaleNormal="90" workbookViewId="0">
      <selection activeCell="R45" sqref="R45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1" t="s">
        <v>13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</row>
    <row r="17" spans="1:21" x14ac:dyDescent="0.2">
      <c r="A17" s="22" t="s">
        <v>2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</row>
    <row r="18" spans="1:21" ht="22.5" customHeight="1" x14ac:dyDescent="0.2">
      <c r="A18" s="23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3" t="s">
        <v>1</v>
      </c>
      <c r="P18" s="23" t="s">
        <v>3</v>
      </c>
      <c r="Q18" s="23" t="s">
        <v>4</v>
      </c>
      <c r="R18" s="23" t="s">
        <v>5</v>
      </c>
      <c r="S18" s="23"/>
      <c r="T18" s="23"/>
      <c r="U18" s="23"/>
    </row>
    <row r="19" spans="1:21" ht="30" customHeight="1" x14ac:dyDescent="0.2">
      <c r="A19" s="2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3"/>
      <c r="P19" s="23"/>
      <c r="Q19" s="23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8">
        <f>P22+P24+P26+P27</f>
        <v>1848</v>
      </c>
      <c r="Q21" s="17"/>
      <c r="R21" s="17"/>
      <c r="S21" s="17"/>
      <c r="T21" s="17">
        <v>1848</v>
      </c>
      <c r="U21" s="17"/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8">
        <f>R22+S22+T22+U22</f>
        <v>586</v>
      </c>
      <c r="Q22" s="17"/>
      <c r="R22" s="17"/>
      <c r="S22" s="17"/>
      <c r="T22" s="17">
        <v>586</v>
      </c>
      <c r="U22" s="17"/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8">
        <f t="shared" ref="P23:P31" si="0">R23+S23+T23+U23</f>
        <v>198</v>
      </c>
      <c r="Q23" s="17"/>
      <c r="R23" s="17"/>
      <c r="S23" s="17"/>
      <c r="T23" s="17">
        <v>198</v>
      </c>
      <c r="U23" s="17"/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8">
        <f t="shared" si="0"/>
        <v>155</v>
      </c>
      <c r="Q24" s="17"/>
      <c r="R24" s="17"/>
      <c r="S24" s="17"/>
      <c r="T24" s="17">
        <v>155</v>
      </c>
      <c r="U24" s="17"/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8">
        <f t="shared" si="0"/>
        <v>52</v>
      </c>
      <c r="Q25" s="17"/>
      <c r="R25" s="17"/>
      <c r="S25" s="17"/>
      <c r="T25" s="17">
        <v>52</v>
      </c>
      <c r="U25" s="17"/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8">
        <f t="shared" si="0"/>
        <v>842</v>
      </c>
      <c r="Q26" s="17"/>
      <c r="R26" s="17"/>
      <c r="S26" s="17"/>
      <c r="T26" s="17">
        <v>842</v>
      </c>
      <c r="U26" s="17"/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8">
        <f t="shared" si="0"/>
        <v>265</v>
      </c>
      <c r="Q27" s="17"/>
      <c r="R27" s="17"/>
      <c r="S27" s="17"/>
      <c r="T27" s="17">
        <v>265</v>
      </c>
      <c r="U27" s="17"/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8">
        <f t="shared" si="0"/>
        <v>4900</v>
      </c>
      <c r="Q28" s="17"/>
      <c r="R28" s="17"/>
      <c r="S28" s="17"/>
      <c r="T28" s="17">
        <v>4900</v>
      </c>
      <c r="U28" s="17"/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8">
        <f t="shared" si="0"/>
        <v>1100</v>
      </c>
      <c r="Q29" s="17"/>
      <c r="R29" s="17"/>
      <c r="S29" s="17"/>
      <c r="T29" s="17">
        <v>1100</v>
      </c>
      <c r="U29" s="17"/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8">
        <f t="shared" si="0"/>
        <v>0</v>
      </c>
      <c r="Q30" s="17"/>
      <c r="R30" s="17"/>
      <c r="S30" s="17"/>
      <c r="T30" s="17">
        <v>0</v>
      </c>
      <c r="U30" s="17"/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8">
        <f t="shared" si="0"/>
        <v>0</v>
      </c>
      <c r="Q31" s="17"/>
      <c r="R31" s="17"/>
      <c r="S31" s="17"/>
      <c r="T31" s="17">
        <v>0</v>
      </c>
      <c r="U31" s="17"/>
    </row>
    <row r="34" spans="16:21" x14ac:dyDescent="0.2">
      <c r="P34" s="16"/>
      <c r="Q34" s="16"/>
      <c r="R34" s="16"/>
      <c r="S34" s="16"/>
      <c r="T34" s="16"/>
      <c r="U34" s="16"/>
    </row>
    <row r="35" spans="16:21" x14ac:dyDescent="0.2">
      <c r="P35" s="16"/>
      <c r="Q35" s="16"/>
      <c r="R35" s="16"/>
      <c r="S35" s="16"/>
      <c r="T35" s="16"/>
      <c r="U35" s="16"/>
    </row>
    <row r="36" spans="16:21" x14ac:dyDescent="0.2">
      <c r="P36" s="16"/>
      <c r="Q36" s="16"/>
      <c r="R36" s="16"/>
      <c r="S36" s="16"/>
      <c r="T36" s="16"/>
      <c r="U36" s="16"/>
    </row>
    <row r="37" spans="16:21" x14ac:dyDescent="0.2">
      <c r="P37" s="16"/>
      <c r="Q37" s="16"/>
      <c r="R37" s="16"/>
      <c r="S37" s="16"/>
      <c r="T37" s="16"/>
      <c r="U37" s="16"/>
    </row>
    <row r="38" spans="16:21" x14ac:dyDescent="0.2">
      <c r="P38" s="16"/>
      <c r="Q38" s="16"/>
      <c r="R38" s="16"/>
      <c r="S38" s="16"/>
      <c r="T38" s="16"/>
      <c r="U38" s="16"/>
    </row>
    <row r="39" spans="16:21" x14ac:dyDescent="0.2">
      <c r="P39" s="16"/>
      <c r="Q39" s="16"/>
      <c r="R39" s="16"/>
      <c r="S39" s="16"/>
      <c r="T39" s="16"/>
      <c r="U39" s="16"/>
    </row>
    <row r="40" spans="16:21" x14ac:dyDescent="0.2">
      <c r="P40" s="16"/>
      <c r="Q40" s="16"/>
      <c r="R40" s="16"/>
      <c r="S40" s="16"/>
      <c r="T40" s="16"/>
      <c r="U40" s="16"/>
    </row>
    <row r="41" spans="16:21" x14ac:dyDescent="0.2">
      <c r="P41" s="16"/>
      <c r="Q41" s="16"/>
      <c r="R41" s="16"/>
      <c r="S41" s="16"/>
      <c r="T41" s="16"/>
      <c r="U41" s="16"/>
    </row>
    <row r="42" spans="16:21" x14ac:dyDescent="0.2">
      <c r="P42" s="16"/>
      <c r="Q42" s="16"/>
      <c r="R42" s="16"/>
      <c r="S42" s="16"/>
      <c r="T42" s="16"/>
      <c r="U42" s="16"/>
    </row>
    <row r="43" spans="16:21" x14ac:dyDescent="0.2">
      <c r="P43" s="16"/>
      <c r="Q43" s="16"/>
      <c r="R43" s="16"/>
      <c r="S43" s="16"/>
      <c r="T43" s="16"/>
      <c r="U43" s="16"/>
    </row>
    <row r="44" spans="16:21" x14ac:dyDescent="0.2">
      <c r="P44" s="16"/>
      <c r="Q44" s="16"/>
      <c r="R44" s="16"/>
      <c r="S44" s="16"/>
      <c r="T44" s="16"/>
      <c r="U44" s="16"/>
    </row>
    <row r="45" spans="16:21" x14ac:dyDescent="0.2">
      <c r="P45" s="16"/>
      <c r="Q45" s="16"/>
      <c r="R45" s="16"/>
      <c r="S45" s="16"/>
      <c r="T45" s="16"/>
      <c r="U45" s="16"/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43"/>
  <sheetViews>
    <sheetView showGridLines="0" topLeftCell="A16" zoomScale="90" zoomScaleNormal="90" workbookViewId="0">
      <selection activeCell="Y30" sqref="Y30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1" t="s">
        <v>13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</row>
    <row r="17" spans="1:21" x14ac:dyDescent="0.2">
      <c r="A17" s="22" t="s">
        <v>2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</row>
    <row r="18" spans="1:21" ht="22.5" customHeight="1" x14ac:dyDescent="0.2">
      <c r="A18" s="23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23" t="s">
        <v>1</v>
      </c>
      <c r="P18" s="23" t="s">
        <v>3</v>
      </c>
      <c r="Q18" s="23" t="s">
        <v>4</v>
      </c>
      <c r="R18" s="23" t="s">
        <v>5</v>
      </c>
      <c r="S18" s="23"/>
      <c r="T18" s="23"/>
      <c r="U18" s="23"/>
    </row>
    <row r="19" spans="1:21" ht="30" customHeight="1" x14ac:dyDescent="0.2">
      <c r="A19" s="23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23"/>
      <c r="P19" s="23"/>
      <c r="Q19" s="23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v>33614</v>
      </c>
      <c r="Q21" s="17">
        <v>3091</v>
      </c>
      <c r="R21" s="17">
        <v>4693</v>
      </c>
      <c r="S21" s="17">
        <v>3212</v>
      </c>
      <c r="T21" s="17">
        <v>5778</v>
      </c>
      <c r="U21" s="17">
        <v>19931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8">
        <v>13593</v>
      </c>
      <c r="Q22" s="17">
        <v>1642</v>
      </c>
      <c r="R22" s="17">
        <v>2533</v>
      </c>
      <c r="S22" s="17">
        <v>826</v>
      </c>
      <c r="T22" s="17">
        <v>2044</v>
      </c>
      <c r="U22" s="17">
        <v>8190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8">
        <v>2370</v>
      </c>
      <c r="Q23" s="17">
        <v>324</v>
      </c>
      <c r="R23" s="17">
        <v>324</v>
      </c>
      <c r="S23" s="17">
        <v>216</v>
      </c>
      <c r="T23" s="17">
        <v>901</v>
      </c>
      <c r="U23" s="17">
        <v>929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8">
        <v>7985</v>
      </c>
      <c r="Q24" s="17">
        <v>543</v>
      </c>
      <c r="R24" s="17">
        <v>818</v>
      </c>
      <c r="S24" s="17">
        <v>1186</v>
      </c>
      <c r="T24" s="17">
        <v>1352</v>
      </c>
      <c r="U24" s="17">
        <v>4629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8">
        <f t="shared" ref="P25:P31" si="0">R25+S25+T25+U25</f>
        <v>449</v>
      </c>
      <c r="Q25" s="17">
        <v>147</v>
      </c>
      <c r="R25" s="17">
        <v>147</v>
      </c>
      <c r="S25" s="17">
        <v>0</v>
      </c>
      <c r="T25" s="17">
        <v>95</v>
      </c>
      <c r="U25" s="17">
        <v>207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8">
        <f t="shared" si="0"/>
        <v>11022</v>
      </c>
      <c r="Q26" s="17">
        <v>906</v>
      </c>
      <c r="R26" s="17">
        <v>1342</v>
      </c>
      <c r="S26" s="17">
        <v>1102</v>
      </c>
      <c r="T26" s="17">
        <v>2382</v>
      </c>
      <c r="U26" s="17">
        <v>6196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8">
        <f t="shared" si="0"/>
        <v>1014</v>
      </c>
      <c r="Q27" s="17">
        <v>0</v>
      </c>
      <c r="R27" s="17">
        <v>0</v>
      </c>
      <c r="S27" s="17">
        <v>98</v>
      </c>
      <c r="T27" s="17">
        <v>0</v>
      </c>
      <c r="U27" s="17">
        <v>916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8">
        <f t="shared" si="0"/>
        <v>60681</v>
      </c>
      <c r="Q28" s="17">
        <v>0</v>
      </c>
      <c r="R28" s="17">
        <v>9679</v>
      </c>
      <c r="S28" s="17">
        <v>10760</v>
      </c>
      <c r="T28" s="17">
        <v>0</v>
      </c>
      <c r="U28" s="17">
        <v>40242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8">
        <f t="shared" si="0"/>
        <v>1367</v>
      </c>
      <c r="Q29" s="17">
        <v>0</v>
      </c>
      <c r="R29" s="17">
        <v>597</v>
      </c>
      <c r="S29" s="17">
        <v>770</v>
      </c>
      <c r="T29" s="17">
        <v>0</v>
      </c>
      <c r="U29" s="17">
        <v>0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8">
        <f t="shared" si="0"/>
        <v>18</v>
      </c>
      <c r="Q30" s="17">
        <v>0</v>
      </c>
      <c r="R30" s="17">
        <v>0</v>
      </c>
      <c r="S30" s="17">
        <v>0</v>
      </c>
      <c r="T30" s="17">
        <v>0</v>
      </c>
      <c r="U30" s="17">
        <v>18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8">
        <f t="shared" si="0"/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</row>
    <row r="33" spans="16:21" x14ac:dyDescent="0.2">
      <c r="P33" s="16"/>
      <c r="Q33" s="16"/>
      <c r="R33" s="16"/>
      <c r="S33" s="16"/>
      <c r="T33" s="16"/>
      <c r="U33" s="16"/>
    </row>
    <row r="34" spans="16:21" x14ac:dyDescent="0.2">
      <c r="P34" s="16"/>
      <c r="Q34" s="16"/>
      <c r="R34" s="16"/>
      <c r="S34" s="16"/>
      <c r="T34" s="16"/>
      <c r="U34" s="16"/>
    </row>
    <row r="35" spans="16:21" x14ac:dyDescent="0.2">
      <c r="P35" s="16"/>
      <c r="Q35" s="16"/>
      <c r="R35" s="16"/>
      <c r="S35" s="16"/>
      <c r="T35" s="16"/>
      <c r="U35" s="16"/>
    </row>
    <row r="36" spans="16:21" x14ac:dyDescent="0.2">
      <c r="P36" s="16"/>
      <c r="Q36" s="16"/>
      <c r="R36" s="16"/>
      <c r="S36" s="16"/>
      <c r="T36" s="16"/>
      <c r="U36" s="16"/>
    </row>
    <row r="37" spans="16:21" x14ac:dyDescent="0.2">
      <c r="P37" s="16"/>
      <c r="Q37" s="16"/>
      <c r="R37" s="16"/>
      <c r="S37" s="16"/>
      <c r="T37" s="16"/>
      <c r="U37" s="16"/>
    </row>
    <row r="38" spans="16:21" x14ac:dyDescent="0.2">
      <c r="P38" s="16"/>
      <c r="Q38" s="16"/>
      <c r="R38" s="16"/>
      <c r="S38" s="16"/>
      <c r="T38" s="16"/>
      <c r="U38" s="16"/>
    </row>
    <row r="39" spans="16:21" x14ac:dyDescent="0.2">
      <c r="P39" s="16"/>
      <c r="Q39" s="16"/>
      <c r="R39" s="16"/>
      <c r="S39" s="16"/>
      <c r="T39" s="16"/>
      <c r="U39" s="16"/>
    </row>
    <row r="40" spans="16:21" x14ac:dyDescent="0.2">
      <c r="P40" s="16"/>
      <c r="Q40" s="16"/>
      <c r="R40" s="16"/>
      <c r="S40" s="16"/>
      <c r="T40" s="16"/>
      <c r="U40" s="16"/>
    </row>
    <row r="41" spans="16:21" x14ac:dyDescent="0.2">
      <c r="P41" s="16"/>
      <c r="Q41" s="16"/>
      <c r="R41" s="16"/>
      <c r="S41" s="16"/>
      <c r="T41" s="16"/>
      <c r="U41" s="16"/>
    </row>
    <row r="42" spans="16:21" x14ac:dyDescent="0.2">
      <c r="P42" s="16"/>
      <c r="Q42" s="16"/>
      <c r="R42" s="16"/>
      <c r="S42" s="16"/>
      <c r="T42" s="16"/>
      <c r="U42" s="16"/>
    </row>
    <row r="43" spans="16:21" x14ac:dyDescent="0.2">
      <c r="P43" s="16"/>
      <c r="Q43" s="16"/>
      <c r="R43" s="16"/>
      <c r="S43" s="16"/>
      <c r="T43" s="16"/>
      <c r="U43" s="16"/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1 P22:P31 Q22:U25 Q27:U31 Q26:T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44"/>
  <sheetViews>
    <sheetView showGridLines="0" tabSelected="1" topLeftCell="A16" zoomScale="90" zoomScaleNormal="90" workbookViewId="0">
      <selection activeCell="Z39" sqref="Z39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1" t="s">
        <v>13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</row>
    <row r="17" spans="1:21" x14ac:dyDescent="0.2">
      <c r="A17" s="22" t="s">
        <v>2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</row>
    <row r="18" spans="1:21" ht="22.5" customHeight="1" x14ac:dyDescent="0.2">
      <c r="A18" s="23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3" t="s">
        <v>1</v>
      </c>
      <c r="P18" s="23" t="s">
        <v>3</v>
      </c>
      <c r="Q18" s="23" t="s">
        <v>4</v>
      </c>
      <c r="R18" s="23" t="s">
        <v>5</v>
      </c>
      <c r="S18" s="23"/>
      <c r="T18" s="23"/>
      <c r="U18" s="23"/>
    </row>
    <row r="19" spans="1:21" ht="30" customHeight="1" x14ac:dyDescent="0.2">
      <c r="A19" s="2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3"/>
      <c r="P19" s="23"/>
      <c r="Q19" s="23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">
        <v>29412</v>
      </c>
      <c r="Q21" s="1">
        <v>0</v>
      </c>
      <c r="R21" s="1">
        <v>385</v>
      </c>
      <c r="S21" s="1">
        <v>0</v>
      </c>
      <c r="T21" s="1">
        <v>28033</v>
      </c>
      <c r="U21" s="1">
        <v>994</v>
      </c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">
        <v>11490</v>
      </c>
      <c r="Q22" s="1">
        <v>0</v>
      </c>
      <c r="R22" s="1">
        <v>331</v>
      </c>
      <c r="S22" s="1">
        <v>0</v>
      </c>
      <c r="T22" s="1">
        <v>10884</v>
      </c>
      <c r="U22" s="1">
        <v>275</v>
      </c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">
        <v>1992</v>
      </c>
      <c r="Q23" s="1">
        <v>0</v>
      </c>
      <c r="R23" s="1">
        <v>331</v>
      </c>
      <c r="S23" s="1">
        <v>0</v>
      </c>
      <c r="T23" s="1">
        <v>1661</v>
      </c>
      <c r="U23" s="1">
        <v>0</v>
      </c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">
        <v>3152</v>
      </c>
      <c r="Q24" s="1">
        <v>0</v>
      </c>
      <c r="R24" s="1">
        <v>0</v>
      </c>
      <c r="S24" s="1">
        <v>0</v>
      </c>
      <c r="T24" s="1">
        <v>3087</v>
      </c>
      <c r="U24" s="1">
        <v>65</v>
      </c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">
        <v>200</v>
      </c>
      <c r="Q25" s="1">
        <v>0</v>
      </c>
      <c r="R25" s="1">
        <v>0</v>
      </c>
      <c r="S25" s="1">
        <v>0</v>
      </c>
      <c r="T25" s="1">
        <v>200</v>
      </c>
      <c r="U25" s="1">
        <v>0</v>
      </c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">
        <v>6777</v>
      </c>
      <c r="Q26" s="1">
        <v>0</v>
      </c>
      <c r="R26" s="1">
        <v>54</v>
      </c>
      <c r="S26" s="1">
        <v>0</v>
      </c>
      <c r="T26" s="1">
        <v>6304</v>
      </c>
      <c r="U26" s="1">
        <v>419</v>
      </c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">
        <v>7993</v>
      </c>
      <c r="Q27" s="1">
        <v>0</v>
      </c>
      <c r="R27" s="1">
        <v>0</v>
      </c>
      <c r="S27" s="1">
        <v>0</v>
      </c>
      <c r="T27" s="1">
        <v>7758</v>
      </c>
      <c r="U27" s="1">
        <v>235</v>
      </c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">
        <v>35928</v>
      </c>
      <c r="Q28" s="1">
        <v>0</v>
      </c>
      <c r="R28" s="1">
        <v>0</v>
      </c>
      <c r="S28" s="1">
        <v>0</v>
      </c>
      <c r="T28" s="1">
        <v>25880</v>
      </c>
      <c r="U28" s="1">
        <v>10048</v>
      </c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">
        <v>3180</v>
      </c>
      <c r="Q29" s="1">
        <v>0</v>
      </c>
      <c r="R29" s="1">
        <v>0</v>
      </c>
      <c r="S29" s="1">
        <v>0</v>
      </c>
      <c r="T29" s="1">
        <v>2396</v>
      </c>
      <c r="U29" s="1">
        <v>784</v>
      </c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</row>
    <row r="34" spans="16:21" x14ac:dyDescent="0.2">
      <c r="P34" s="16"/>
      <c r="Q34" s="16"/>
      <c r="R34" s="16"/>
      <c r="S34" s="16"/>
      <c r="T34" s="16"/>
      <c r="U34" s="16"/>
    </row>
    <row r="35" spans="16:21" x14ac:dyDescent="0.2">
      <c r="P35" s="16"/>
      <c r="Q35" s="16"/>
      <c r="R35" s="16"/>
      <c r="S35" s="16"/>
      <c r="T35" s="16"/>
      <c r="U35" s="16"/>
    </row>
    <row r="36" spans="16:21" x14ac:dyDescent="0.2">
      <c r="P36" s="16"/>
      <c r="Q36" s="16"/>
      <c r="R36" s="16"/>
      <c r="S36" s="16"/>
      <c r="T36" s="16"/>
      <c r="U36" s="16"/>
    </row>
    <row r="37" spans="16:21" x14ac:dyDescent="0.2">
      <c r="P37" s="16"/>
      <c r="Q37" s="16"/>
      <c r="R37" s="16"/>
      <c r="S37" s="16"/>
      <c r="T37" s="16"/>
      <c r="U37" s="16"/>
    </row>
    <row r="38" spans="16:21" x14ac:dyDescent="0.2">
      <c r="P38" s="16"/>
      <c r="Q38" s="16"/>
      <c r="R38" s="16"/>
      <c r="S38" s="16"/>
      <c r="T38" s="16"/>
      <c r="U38" s="16"/>
    </row>
    <row r="39" spans="16:21" x14ac:dyDescent="0.2">
      <c r="P39" s="16"/>
      <c r="Q39" s="16"/>
      <c r="R39" s="16"/>
      <c r="S39" s="16"/>
      <c r="T39" s="16"/>
      <c r="U39" s="16"/>
    </row>
    <row r="40" spans="16:21" x14ac:dyDescent="0.2">
      <c r="P40" s="16"/>
      <c r="Q40" s="16"/>
      <c r="R40" s="16"/>
      <c r="S40" s="16"/>
      <c r="T40" s="16"/>
      <c r="U40" s="16"/>
    </row>
    <row r="41" spans="16:21" x14ac:dyDescent="0.2">
      <c r="P41" s="16"/>
      <c r="Q41" s="16"/>
      <c r="R41" s="16"/>
      <c r="S41" s="16"/>
      <c r="T41" s="16"/>
      <c r="U41" s="16"/>
    </row>
    <row r="42" spans="16:21" x14ac:dyDescent="0.2">
      <c r="P42" s="16"/>
      <c r="Q42" s="16"/>
      <c r="R42" s="16"/>
      <c r="S42" s="16"/>
      <c r="T42" s="16"/>
      <c r="U42" s="16"/>
    </row>
    <row r="43" spans="16:21" x14ac:dyDescent="0.2">
      <c r="P43" s="16"/>
      <c r="Q43" s="16"/>
      <c r="R43" s="16"/>
      <c r="S43" s="16"/>
      <c r="T43" s="16"/>
      <c r="U43" s="16"/>
    </row>
    <row r="44" spans="16:21" x14ac:dyDescent="0.2">
      <c r="P44" s="16"/>
      <c r="Q44" s="16"/>
      <c r="R44" s="16"/>
      <c r="S44" s="16"/>
      <c r="T44" s="16"/>
      <c r="U44" s="16"/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Раздел 1.5</vt:lpstr>
      <vt:lpstr>г. Сызрань</vt:lpstr>
      <vt:lpstr>м.р. Ставропольский</vt:lpstr>
      <vt:lpstr>г. Тольятти</vt:lpstr>
      <vt:lpstr>г. Самара</vt:lpstr>
      <vt:lpstr>Spravichnik</vt:lpstr>
      <vt:lpstr>Флак</vt:lpstr>
      <vt:lpstr>Rezerv</vt:lpstr>
      <vt:lpstr>'г. Самара'!data_r_5</vt:lpstr>
      <vt:lpstr>'г. Сызрань'!data_r_5</vt:lpstr>
      <vt:lpstr>'г. Тольятти'!data_r_5</vt:lpstr>
      <vt:lpstr>'м.р. Ставропольский'!data_r_5</vt:lpstr>
      <vt:lpstr>data_r_5</vt:lpstr>
      <vt:lpstr>'г. Самара'!razdel_05</vt:lpstr>
      <vt:lpstr>'г. Сызрань'!razdel_05</vt:lpstr>
      <vt:lpstr>'г. Тольятти'!razdel_05</vt:lpstr>
      <vt:lpstr>'м.р. Ставропольский'!razdel_05</vt:lpstr>
      <vt:lpstr>razdel_05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2017-04-06T06:11:16Z</cp:lastPrinted>
  <dcterms:created xsi:type="dcterms:W3CDTF">2015-09-16T13:44:33Z</dcterms:created>
  <dcterms:modified xsi:type="dcterms:W3CDTF">2024-04-01T05:22:59Z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